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c\Desktop\"/>
    </mc:Choice>
  </mc:AlternateContent>
  <xr:revisionPtr revIDLastSave="0" documentId="13_ncr:1_{9750F70A-F08F-40D9-A736-59F81A497150}" xr6:coauthVersionLast="45" xr6:coauthVersionMax="45" xr10:uidLastSave="{00000000-0000-0000-0000-000000000000}"/>
  <bookViews>
    <workbookView xWindow="1170" yWindow="1170" windowWidth="21600" windowHeight="11400" activeTab="1" xr2:uid="{72D1DB36-00DC-405F-876D-B62716CA96DB}"/>
  </bookViews>
  <sheets>
    <sheet name="Max loan calc" sheetId="2" r:id="rId1"/>
    <sheet name="W2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5" l="1"/>
  <c r="B22" i="5"/>
  <c r="D22" i="5"/>
  <c r="B32" i="5" l="1"/>
  <c r="C22" i="5"/>
  <c r="D7" i="2"/>
  <c r="D8" i="2" s="1"/>
</calcChain>
</file>

<file path=xl/sharedStrings.xml><?xml version="1.0" encoding="utf-8"?>
<sst xmlns="http://schemas.openxmlformats.org/spreadsheetml/2006/main" count="52" uniqueCount="28">
  <si>
    <t>Loan amount</t>
  </si>
  <si>
    <t>Total payroll capped at 100k</t>
  </si>
  <si>
    <t>Q1</t>
  </si>
  <si>
    <t>Q2</t>
  </si>
  <si>
    <t>Q3</t>
  </si>
  <si>
    <t>Q4</t>
  </si>
  <si>
    <t>Total</t>
  </si>
  <si>
    <t>variance</t>
  </si>
  <si>
    <t>941 gross wage summary box 5c</t>
  </si>
  <si>
    <t>Employee - 2019 W2</t>
  </si>
  <si>
    <t>Employee Earnings - 2019 W2 Box 5</t>
  </si>
  <si>
    <t>Compensation in Excess of $100k</t>
  </si>
  <si>
    <t xml:space="preserve">Eligible Compensation </t>
  </si>
  <si>
    <t>Totals</t>
  </si>
  <si>
    <t>2019 Data</t>
  </si>
  <si>
    <t>CT Taxes</t>
  </si>
  <si>
    <t xml:space="preserve"> </t>
  </si>
  <si>
    <t xml:space="preserve">  </t>
  </si>
  <si>
    <t>Jane Doe</t>
  </si>
  <si>
    <t>John Doe</t>
  </si>
  <si>
    <t>Doctor 1</t>
  </si>
  <si>
    <t>Doctor 2</t>
  </si>
  <si>
    <t>Office Manager</t>
  </si>
  <si>
    <t>CT Workers Comp</t>
  </si>
  <si>
    <t>Total payroll calculatin Annual</t>
  </si>
  <si>
    <t>Average Monthly Payroll</t>
  </si>
  <si>
    <t>Health plan for office</t>
  </si>
  <si>
    <t>Pension 401K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</si>
</sst>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2" fillId="0" borderId="0" xfId="0" applyFont="1"/>
    <xf numFmtId="4" fontId="3" fillId="0" borderId="2" xfId="0" applyNumberFormat="1" applyFont="1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0" borderId="3" xfId="1" applyNumberFormat="1" applyFont="1" applyBorder="1"/>
    <xf numFmtId="4" fontId="0" fillId="0" borderId="3" xfId="0" applyNumberFormat="1" applyBorder="1"/>
    <xf numFmtId="4" fontId="3" fillId="0" borderId="4" xfId="0" applyNumberFormat="1" applyFont="1" applyBorder="1"/>
    <xf numFmtId="43" fontId="0" fillId="0" borderId="3" xfId="1" applyFont="1" applyBorder="1"/>
    <xf numFmtId="43" fontId="0" fillId="2" borderId="3" xfId="1" applyFont="1" applyFill="1" applyBorder="1"/>
    <xf numFmtId="0" fontId="4" fillId="0" borderId="0" xfId="0" applyFont="1"/>
    <xf numFmtId="164" fontId="4" fillId="0" borderId="0" xfId="1" applyNumberFormat="1" applyFont="1"/>
    <xf numFmtId="164" fontId="4" fillId="0" borderId="5" xfId="1" applyNumberFormat="1" applyFont="1" applyBorder="1"/>
    <xf numFmtId="164" fontId="4" fillId="2" borderId="1" xfId="1" applyNumberFormat="1" applyFont="1" applyFill="1" applyBorder="1"/>
    <xf numFmtId="43" fontId="4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  <xf numFmtId="0" fontId="3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DEE4-AC4B-4FA4-BE4D-C315F0D17AFE}">
  <dimension ref="A1:D11"/>
  <sheetViews>
    <sheetView workbookViewId="0">
      <selection activeCell="E7" sqref="E7"/>
    </sheetView>
  </sheetViews>
  <sheetFormatPr defaultRowHeight="15.75" x14ac:dyDescent="0.25"/>
  <cols>
    <col min="1" max="1" width="35.140625" customWidth="1"/>
    <col min="4" max="4" width="13.28515625" style="12" bestFit="1" customWidth="1"/>
  </cols>
  <sheetData>
    <row r="1" spans="1:4" x14ac:dyDescent="0.25">
      <c r="A1" s="12" t="s">
        <v>1</v>
      </c>
      <c r="B1" s="1"/>
      <c r="C1" s="1"/>
      <c r="D1" s="13">
        <v>342000</v>
      </c>
    </row>
    <row r="2" spans="1:4" x14ac:dyDescent="0.25">
      <c r="A2" s="12" t="s">
        <v>26</v>
      </c>
      <c r="B2" s="1"/>
      <c r="C2" s="1"/>
      <c r="D2" s="13">
        <v>40000</v>
      </c>
    </row>
    <row r="3" spans="1:4" x14ac:dyDescent="0.25">
      <c r="A3" s="12" t="s">
        <v>27</v>
      </c>
      <c r="B3" s="1"/>
      <c r="C3" s="1"/>
      <c r="D3" s="13">
        <v>18000</v>
      </c>
    </row>
    <row r="4" spans="1:4" x14ac:dyDescent="0.25">
      <c r="A4" s="12" t="s">
        <v>15</v>
      </c>
      <c r="D4" s="13">
        <v>2200</v>
      </c>
    </row>
    <row r="5" spans="1:4" ht="16.5" thickBot="1" x14ac:dyDescent="0.3">
      <c r="A5" s="12" t="s">
        <v>23</v>
      </c>
      <c r="D5" s="14">
        <v>6000</v>
      </c>
    </row>
    <row r="6" spans="1:4" x14ac:dyDescent="0.25">
      <c r="A6" s="12" t="s">
        <v>24</v>
      </c>
      <c r="B6" s="1"/>
      <c r="C6" s="1"/>
      <c r="D6" s="13">
        <v>408200</v>
      </c>
    </row>
    <row r="7" spans="1:4" x14ac:dyDescent="0.25">
      <c r="A7" s="12" t="s">
        <v>25</v>
      </c>
      <c r="B7" s="1"/>
      <c r="C7" s="1"/>
      <c r="D7" s="13">
        <f>D6/12</f>
        <v>34016.666666666664</v>
      </c>
    </row>
    <row r="8" spans="1:4" ht="16.5" thickBot="1" x14ac:dyDescent="0.3">
      <c r="A8" s="12" t="s">
        <v>0</v>
      </c>
      <c r="B8" s="1">
        <v>2.5</v>
      </c>
      <c r="C8" s="1"/>
      <c r="D8" s="15">
        <f>D7*2.5</f>
        <v>85041.666666666657</v>
      </c>
    </row>
    <row r="9" spans="1:4" ht="16.5" thickTop="1" x14ac:dyDescent="0.25"/>
    <row r="10" spans="1:4" x14ac:dyDescent="0.25">
      <c r="D10" s="16"/>
    </row>
    <row r="11" spans="1:4" x14ac:dyDescent="0.25">
      <c r="A11" s="1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78C7-4C30-4C6C-9D7D-7788D07074B7}">
  <dimension ref="A1:D45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24.28515625" customWidth="1"/>
    <col min="2" max="2" width="32.28515625" style="4" customWidth="1"/>
    <col min="3" max="3" width="28" customWidth="1"/>
    <col min="4" max="4" width="24.28515625" customWidth="1"/>
  </cols>
  <sheetData>
    <row r="1" spans="1:4" ht="26.45" customHeight="1" x14ac:dyDescent="0.25">
      <c r="A1" s="5" t="s">
        <v>9</v>
      </c>
      <c r="B1" s="6" t="s">
        <v>10</v>
      </c>
      <c r="C1" s="5" t="s">
        <v>11</v>
      </c>
      <c r="D1" s="5" t="s">
        <v>12</v>
      </c>
    </row>
    <row r="2" spans="1:4" x14ac:dyDescent="0.25">
      <c r="A2" t="s">
        <v>19</v>
      </c>
      <c r="B2" s="7">
        <v>25000</v>
      </c>
      <c r="C2" s="1"/>
      <c r="D2" s="1"/>
    </row>
    <row r="3" spans="1:4" x14ac:dyDescent="0.25">
      <c r="A3" t="s">
        <v>18</v>
      </c>
      <c r="B3" s="8">
        <v>42000</v>
      </c>
      <c r="C3" s="1"/>
      <c r="D3" s="1"/>
    </row>
    <row r="4" spans="1:4" x14ac:dyDescent="0.25">
      <c r="A4" t="s">
        <v>20</v>
      </c>
      <c r="B4" s="8">
        <v>195000</v>
      </c>
      <c r="C4" s="1">
        <v>95000</v>
      </c>
      <c r="D4" s="1">
        <v>100000</v>
      </c>
    </row>
    <row r="5" spans="1:4" x14ac:dyDescent="0.25">
      <c r="A5" t="s">
        <v>21</v>
      </c>
      <c r="B5" s="8">
        <v>225000</v>
      </c>
      <c r="C5" s="1">
        <v>125000</v>
      </c>
      <c r="D5" s="1">
        <v>100000</v>
      </c>
    </row>
    <row r="6" spans="1:4" x14ac:dyDescent="0.25">
      <c r="A6" t="s">
        <v>22</v>
      </c>
      <c r="B6" s="8">
        <v>75000</v>
      </c>
      <c r="C6" s="1"/>
      <c r="D6" s="1"/>
    </row>
    <row r="7" spans="1:4" x14ac:dyDescent="0.25">
      <c r="B7" s="8"/>
      <c r="C7" s="1"/>
      <c r="D7" s="1"/>
    </row>
    <row r="8" spans="1:4" x14ac:dyDescent="0.25">
      <c r="B8" s="8"/>
      <c r="C8" s="1"/>
      <c r="D8" s="1"/>
    </row>
    <row r="9" spans="1:4" x14ac:dyDescent="0.25">
      <c r="B9" s="8"/>
      <c r="C9" s="1"/>
      <c r="D9" s="1"/>
    </row>
    <row r="10" spans="1:4" x14ac:dyDescent="0.25">
      <c r="A10" t="s">
        <v>16</v>
      </c>
      <c r="B10" s="8" t="s">
        <v>16</v>
      </c>
      <c r="C10" s="1" t="s">
        <v>16</v>
      </c>
      <c r="D10" s="1" t="s">
        <v>16</v>
      </c>
    </row>
    <row r="11" spans="1:4" x14ac:dyDescent="0.25">
      <c r="B11" s="8"/>
      <c r="C11" s="1"/>
      <c r="D11" s="1"/>
    </row>
    <row r="12" spans="1:4" x14ac:dyDescent="0.25">
      <c r="B12" s="8"/>
      <c r="C12" s="1"/>
      <c r="D12" s="1"/>
    </row>
    <row r="13" spans="1:4" x14ac:dyDescent="0.25">
      <c r="B13" s="8"/>
      <c r="C13" s="1"/>
      <c r="D13" s="1"/>
    </row>
    <row r="14" spans="1:4" x14ac:dyDescent="0.25">
      <c r="B14" s="8"/>
      <c r="C14" s="1"/>
      <c r="D14" s="1"/>
    </row>
    <row r="15" spans="1:4" x14ac:dyDescent="0.25">
      <c r="B15" s="8"/>
      <c r="C15" s="1"/>
      <c r="D15" s="1"/>
    </row>
    <row r="16" spans="1:4" x14ac:dyDescent="0.25">
      <c r="B16" s="8"/>
      <c r="C16" s="1"/>
      <c r="D16" s="1"/>
    </row>
    <row r="17" spans="1:4" x14ac:dyDescent="0.25">
      <c r="B17" s="8"/>
      <c r="C17" s="1"/>
      <c r="D17" s="1"/>
    </row>
    <row r="18" spans="1:4" x14ac:dyDescent="0.25">
      <c r="B18" s="8"/>
      <c r="C18" s="1"/>
      <c r="D18" s="1"/>
    </row>
    <row r="19" spans="1:4" x14ac:dyDescent="0.25">
      <c r="B19" s="8"/>
      <c r="C19" s="1"/>
      <c r="D19" s="1"/>
    </row>
    <row r="20" spans="1:4" x14ac:dyDescent="0.25">
      <c r="B20" s="8"/>
    </row>
    <row r="21" spans="1:4" x14ac:dyDescent="0.25">
      <c r="B21" s="8"/>
    </row>
    <row r="22" spans="1:4" x14ac:dyDescent="0.25">
      <c r="A22" s="2" t="s">
        <v>13</v>
      </c>
      <c r="B22" s="9">
        <f>SUM(B2:B19)</f>
        <v>562000</v>
      </c>
      <c r="C22" s="3">
        <f t="shared" ref="C22:D22" si="0">SUM(C2:C19)</f>
        <v>220000</v>
      </c>
      <c r="D22" s="3">
        <f t="shared" si="0"/>
        <v>200000</v>
      </c>
    </row>
    <row r="23" spans="1:4" x14ac:dyDescent="0.25">
      <c r="B23" s="8"/>
    </row>
    <row r="24" spans="1:4" x14ac:dyDescent="0.25">
      <c r="A24" s="2" t="s">
        <v>14</v>
      </c>
      <c r="B24" s="8"/>
    </row>
    <row r="25" spans="1:4" x14ac:dyDescent="0.25">
      <c r="B25" s="8"/>
    </row>
    <row r="26" spans="1:4" x14ac:dyDescent="0.25">
      <c r="A26" t="s">
        <v>8</v>
      </c>
      <c r="B26" s="10"/>
    </row>
    <row r="27" spans="1:4" x14ac:dyDescent="0.25">
      <c r="A27" t="s">
        <v>2</v>
      </c>
      <c r="B27" s="10" t="s">
        <v>16</v>
      </c>
    </row>
    <row r="28" spans="1:4" x14ac:dyDescent="0.25">
      <c r="A28" t="s">
        <v>3</v>
      </c>
      <c r="B28" s="10" t="s">
        <v>16</v>
      </c>
    </row>
    <row r="29" spans="1:4" x14ac:dyDescent="0.25">
      <c r="A29" t="s">
        <v>4</v>
      </c>
      <c r="B29" s="10" t="s">
        <v>16</v>
      </c>
    </row>
    <row r="30" spans="1:4" x14ac:dyDescent="0.25">
      <c r="A30" t="s">
        <v>5</v>
      </c>
      <c r="B30" s="10" t="s">
        <v>16</v>
      </c>
    </row>
    <row r="31" spans="1:4" x14ac:dyDescent="0.25">
      <c r="A31" t="s">
        <v>6</v>
      </c>
      <c r="B31" s="10">
        <f>SUM(B27:B30)</f>
        <v>0</v>
      </c>
    </row>
    <row r="32" spans="1:4" x14ac:dyDescent="0.25">
      <c r="A32" t="s">
        <v>7</v>
      </c>
      <c r="B32" s="11">
        <f>B22-B31</f>
        <v>562000</v>
      </c>
    </row>
    <row r="35" spans="1:2" x14ac:dyDescent="0.25">
      <c r="A35" s="2" t="s">
        <v>16</v>
      </c>
    </row>
    <row r="36" spans="1:2" x14ac:dyDescent="0.25">
      <c r="A36" t="s">
        <v>16</v>
      </c>
    </row>
    <row r="37" spans="1:2" x14ac:dyDescent="0.25">
      <c r="A37" s="18" t="s">
        <v>16</v>
      </c>
      <c r="B37" s="4" t="s">
        <v>16</v>
      </c>
    </row>
    <row r="38" spans="1:2" x14ac:dyDescent="0.25">
      <c r="A38" s="18" t="s">
        <v>16</v>
      </c>
      <c r="B38" s="4" t="s">
        <v>16</v>
      </c>
    </row>
    <row r="39" spans="1:2" x14ac:dyDescent="0.25">
      <c r="A39" s="18" t="s">
        <v>16</v>
      </c>
      <c r="B39" s="4" t="s">
        <v>16</v>
      </c>
    </row>
    <row r="40" spans="1:2" x14ac:dyDescent="0.25">
      <c r="A40" s="18" t="s">
        <v>17</v>
      </c>
      <c r="B40" s="4" t="s">
        <v>16</v>
      </c>
    </row>
    <row r="41" spans="1:2" x14ac:dyDescent="0.25">
      <c r="A41" s="18" t="s">
        <v>16</v>
      </c>
      <c r="B41" s="4" t="s">
        <v>16</v>
      </c>
    </row>
    <row r="42" spans="1:2" x14ac:dyDescent="0.25">
      <c r="A42" s="18" t="s">
        <v>16</v>
      </c>
      <c r="B42" s="4" t="s">
        <v>16</v>
      </c>
    </row>
    <row r="43" spans="1:2" x14ac:dyDescent="0.25">
      <c r="A43" s="18" t="s">
        <v>16</v>
      </c>
      <c r="B43" s="4" t="s">
        <v>16</v>
      </c>
    </row>
    <row r="44" spans="1:2" x14ac:dyDescent="0.25">
      <c r="A44" s="18"/>
    </row>
    <row r="45" spans="1:2" x14ac:dyDescent="0.25">
      <c r="A45" s="2" t="s">
        <v>16</v>
      </c>
      <c r="B45" s="1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loan calc</vt:lpstr>
      <vt:lpstr>W2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Antury</dc:creator>
  <cp:lastModifiedBy>Marc</cp:lastModifiedBy>
  <dcterms:created xsi:type="dcterms:W3CDTF">2020-04-01T14:44:53Z</dcterms:created>
  <dcterms:modified xsi:type="dcterms:W3CDTF">2020-04-05T14:10:22Z</dcterms:modified>
</cp:coreProperties>
</file>